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<sst xmlns="http://schemas.openxmlformats.org/spreadsheetml/2006/main" count="123" uniqueCount="37">
  <si>
    <t>男子</t>
  </si>
  <si>
    <t>女子</t>
  </si>
  <si>
    <t>東</t>
  </si>
  <si>
    <t>西</t>
  </si>
  <si>
    <t>シード校</t>
  </si>
  <si>
    <t>総合１位</t>
  </si>
  <si>
    <t>総合２位</t>
  </si>
  <si>
    <t>総合３位</t>
  </si>
  <si>
    <t>計</t>
  </si>
  <si>
    <t>通過者数</t>
  </si>
  <si>
    <t>通過者数</t>
  </si>
  <si>
    <t>基本枠(10)</t>
  </si>
  <si>
    <t>前年度上位１８校中</t>
  </si>
  <si>
    <t>比例配分の結果(23)</t>
  </si>
  <si>
    <t>比例配分の結果(18)</t>
  </si>
  <si>
    <t>Aクラス</t>
  </si>
  <si>
    <t>Bクラス</t>
  </si>
  <si>
    <t>Cクラス</t>
  </si>
  <si>
    <t>比例配分の結果(18)</t>
  </si>
  <si>
    <t>7.8級クラス</t>
  </si>
  <si>
    <t>6級クラス</t>
  </si>
  <si>
    <t>5級クラス</t>
  </si>
  <si>
    <t>4級クラス</t>
  </si>
  <si>
    <t>3級クラス</t>
  </si>
  <si>
    <t>比例配分の結果(23)</t>
  </si>
  <si>
    <t>基本枠(６)</t>
  </si>
  <si>
    <t>比例配分の結果(6)</t>
  </si>
  <si>
    <t>比例配分の結果(10)</t>
  </si>
  <si>
    <t>前年度上位８校中</t>
  </si>
  <si>
    <t>前年度上位１０校中</t>
  </si>
  <si>
    <t>前年度上位１２校中</t>
  </si>
  <si>
    <t>第９１回日本学生氷上競技選手権大会　予選通過者数</t>
  </si>
  <si>
    <t>関西</t>
  </si>
  <si>
    <t>同志社</t>
  </si>
  <si>
    <t>明治</t>
  </si>
  <si>
    <t>中京</t>
  </si>
  <si>
    <t>早稲田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</si>
</sst>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76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7" fontId="2" fillId="0" borderId="12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1"/>
  <sheetViews>
    <sheetView tabSelected="1" zoomScale="85" zoomScaleNormal="85" workbookViewId="0" topLeftCell="A1">
      <selection activeCell="M25" sqref="M25"/>
    </sheetView>
  </sheetViews>
  <sheetFormatPr defaultColWidth="8.50390625" defaultRowHeight="13.5"/>
  <cols>
    <col min="1" max="16384" width="8.50390625" style="1" customWidth="1"/>
  </cols>
  <sheetData>
    <row r="2" spans="1:13" ht="13.5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5" ht="19.5">
      <c r="A5" s="34" t="s">
        <v>0</v>
      </c>
    </row>
    <row r="6" spans="1:13" ht="13.5">
      <c r="A6" s="35" t="s">
        <v>0</v>
      </c>
      <c r="B6" s="50" t="s">
        <v>12</v>
      </c>
      <c r="C6" s="35"/>
      <c r="D6" s="35" t="s">
        <v>13</v>
      </c>
      <c r="E6" s="35"/>
      <c r="F6" s="48" t="s">
        <v>11</v>
      </c>
      <c r="G6" s="49"/>
      <c r="H6" s="48" t="s">
        <v>9</v>
      </c>
      <c r="I6" s="49"/>
      <c r="J6" s="35" t="s">
        <v>4</v>
      </c>
      <c r="K6" s="35"/>
      <c r="L6" s="35"/>
      <c r="M6" s="41" t="s">
        <v>8</v>
      </c>
    </row>
    <row r="7" spans="1:13" ht="13.5">
      <c r="A7" s="35"/>
      <c r="B7" s="2" t="s">
        <v>2</v>
      </c>
      <c r="C7" s="2" t="s">
        <v>3</v>
      </c>
      <c r="D7" s="2" t="s">
        <v>2</v>
      </c>
      <c r="E7" s="2" t="s">
        <v>3</v>
      </c>
      <c r="F7" s="2" t="s">
        <v>2</v>
      </c>
      <c r="G7" s="2" t="s">
        <v>3</v>
      </c>
      <c r="H7" s="2" t="s">
        <v>2</v>
      </c>
      <c r="I7" s="2" t="s">
        <v>3</v>
      </c>
      <c r="J7" s="2" t="s">
        <v>5</v>
      </c>
      <c r="K7" s="2" t="s">
        <v>6</v>
      </c>
      <c r="L7" s="2" t="s">
        <v>7</v>
      </c>
      <c r="M7" s="39"/>
    </row>
    <row r="8" spans="1:13" ht="13.5">
      <c r="A8" s="23" t="s">
        <v>15</v>
      </c>
      <c r="B8" s="22">
        <v>9</v>
      </c>
      <c r="C8" s="22">
        <v>9</v>
      </c>
      <c r="D8" s="24">
        <f>IF(B8=0,"",23*B8/($B8+$C8))</f>
        <v>11.5</v>
      </c>
      <c r="E8" s="24">
        <f>IF(C8=0,"",23*C8/($B8+$C8))</f>
        <v>11.5</v>
      </c>
      <c r="F8" s="25">
        <v>5</v>
      </c>
      <c r="G8" s="25">
        <v>5</v>
      </c>
      <c r="H8" s="22">
        <v>16</v>
      </c>
      <c r="I8" s="22">
        <v>17</v>
      </c>
      <c r="J8" s="22" t="s">
        <v>32</v>
      </c>
      <c r="K8" s="22" t="s">
        <v>33</v>
      </c>
      <c r="L8" s="22" t="s">
        <v>34</v>
      </c>
      <c r="M8" s="20">
        <v>36</v>
      </c>
    </row>
    <row r="9" spans="1:13" ht="13.5">
      <c r="A9" s="26"/>
      <c r="B9" s="26"/>
      <c r="C9" s="26"/>
      <c r="D9" s="27"/>
      <c r="E9" s="27"/>
      <c r="F9" s="28"/>
      <c r="G9" s="28"/>
      <c r="H9" s="26"/>
      <c r="I9" s="26"/>
      <c r="J9" s="26"/>
      <c r="K9" s="26"/>
      <c r="L9" s="26"/>
      <c r="M9" s="29"/>
    </row>
    <row r="10" spans="1:13" ht="13.5">
      <c r="A10" s="35" t="s">
        <v>0</v>
      </c>
      <c r="B10" s="46" t="s">
        <v>12</v>
      </c>
      <c r="C10" s="47"/>
      <c r="D10" s="42" t="s">
        <v>18</v>
      </c>
      <c r="E10" s="43"/>
      <c r="F10" s="44" t="s">
        <v>11</v>
      </c>
      <c r="G10" s="45"/>
      <c r="H10" s="46" t="s">
        <v>9</v>
      </c>
      <c r="I10" s="47"/>
      <c r="J10" s="52" t="s">
        <v>8</v>
      </c>
      <c r="K10" s="17"/>
      <c r="L10" s="17"/>
      <c r="M10" s="15"/>
    </row>
    <row r="11" spans="1:13" ht="13.5">
      <c r="A11" s="35"/>
      <c r="B11" s="8" t="s">
        <v>2</v>
      </c>
      <c r="C11" s="8" t="s">
        <v>3</v>
      </c>
      <c r="D11" s="12" t="s">
        <v>2</v>
      </c>
      <c r="E11" s="12" t="s">
        <v>3</v>
      </c>
      <c r="F11" s="13" t="s">
        <v>2</v>
      </c>
      <c r="G11" s="13" t="s">
        <v>3</v>
      </c>
      <c r="H11" s="8" t="s">
        <v>2</v>
      </c>
      <c r="I11" s="8" t="s">
        <v>3</v>
      </c>
      <c r="J11" s="36"/>
      <c r="K11" s="15"/>
      <c r="L11" s="15"/>
      <c r="M11" s="15"/>
    </row>
    <row r="12" spans="1:13" ht="13.5">
      <c r="A12" s="3" t="s">
        <v>16</v>
      </c>
      <c r="B12" s="4">
        <v>7</v>
      </c>
      <c r="C12" s="4">
        <v>1</v>
      </c>
      <c r="D12" s="5">
        <f>IF(B12=0,"",18*B12/($B12+$C12))</f>
        <v>15.75</v>
      </c>
      <c r="E12" s="5">
        <f>IF(C12=0,"",18*C12/($B12+$C12))</f>
        <v>2.25</v>
      </c>
      <c r="F12" s="6">
        <v>5</v>
      </c>
      <c r="G12" s="6">
        <v>5</v>
      </c>
      <c r="H12" s="4">
        <v>21</v>
      </c>
      <c r="I12" s="21">
        <v>7</v>
      </c>
      <c r="J12" s="20">
        <v>28</v>
      </c>
      <c r="K12" s="14"/>
      <c r="L12" s="14"/>
      <c r="M12" s="15"/>
    </row>
    <row r="13" spans="1:13" ht="13.5">
      <c r="A13" s="3" t="s">
        <v>17</v>
      </c>
      <c r="B13" s="4">
        <v>5</v>
      </c>
      <c r="C13" s="4">
        <v>11</v>
      </c>
      <c r="D13" s="5">
        <f>IF(B13=0,"",18*B13/($B13+$C13))</f>
        <v>5.625</v>
      </c>
      <c r="E13" s="5">
        <f>IF(C13=0,"",18*C13/($B13+$C13))</f>
        <v>12.375</v>
      </c>
      <c r="F13" s="6">
        <v>5</v>
      </c>
      <c r="G13" s="6">
        <v>5</v>
      </c>
      <c r="H13" s="4">
        <v>11</v>
      </c>
      <c r="I13" s="21">
        <v>17</v>
      </c>
      <c r="J13" s="2">
        <v>28</v>
      </c>
      <c r="K13" s="14"/>
      <c r="L13" s="14"/>
      <c r="M13" s="15"/>
    </row>
    <row r="14" spans="1:15" ht="13.5">
      <c r="A14" s="9"/>
      <c r="B14" s="14"/>
      <c r="C14" s="14"/>
      <c r="D14" s="10"/>
      <c r="E14" s="10"/>
      <c r="F14" s="11"/>
      <c r="G14" s="11"/>
      <c r="H14" s="14"/>
      <c r="I14" s="14"/>
      <c r="J14" s="14"/>
      <c r="K14" s="14"/>
      <c r="L14" s="14"/>
      <c r="M14" s="15"/>
      <c r="N14" s="7"/>
      <c r="O14" s="7"/>
    </row>
    <row r="15" spans="1:3" ht="19.5">
      <c r="A15" s="34" t="s">
        <v>1</v>
      </c>
      <c r="B15" s="7"/>
      <c r="C15" s="7"/>
    </row>
    <row r="16" spans="1:13" ht="13.5" customHeight="1">
      <c r="A16" s="35" t="s">
        <v>1</v>
      </c>
      <c r="B16" s="35" t="s">
        <v>12</v>
      </c>
      <c r="C16" s="35"/>
      <c r="D16" s="35" t="s">
        <v>24</v>
      </c>
      <c r="E16" s="35"/>
      <c r="F16" s="48" t="s">
        <v>11</v>
      </c>
      <c r="G16" s="49"/>
      <c r="H16" s="48" t="s">
        <v>10</v>
      </c>
      <c r="I16" s="49"/>
      <c r="J16" s="35" t="s">
        <v>4</v>
      </c>
      <c r="K16" s="35"/>
      <c r="L16" s="35"/>
      <c r="M16" s="41" t="s">
        <v>8</v>
      </c>
    </row>
    <row r="17" spans="1:13" ht="13.5">
      <c r="A17" s="35"/>
      <c r="B17" s="2" t="s">
        <v>2</v>
      </c>
      <c r="C17" s="2" t="s">
        <v>3</v>
      </c>
      <c r="D17" s="2" t="s">
        <v>2</v>
      </c>
      <c r="E17" s="2" t="s">
        <v>3</v>
      </c>
      <c r="F17" s="2" t="s">
        <v>2</v>
      </c>
      <c r="G17" s="2" t="s">
        <v>3</v>
      </c>
      <c r="H17" s="2" t="s">
        <v>2</v>
      </c>
      <c r="I17" s="2" t="s">
        <v>3</v>
      </c>
      <c r="J17" s="2" t="s">
        <v>5</v>
      </c>
      <c r="K17" s="2" t="s">
        <v>6</v>
      </c>
      <c r="L17" s="2" t="s">
        <v>7</v>
      </c>
      <c r="M17" s="39"/>
    </row>
    <row r="18" spans="1:13" ht="13.5">
      <c r="A18" s="23" t="s">
        <v>19</v>
      </c>
      <c r="B18" s="22">
        <v>9</v>
      </c>
      <c r="C18" s="22">
        <v>9</v>
      </c>
      <c r="D18" s="24">
        <f>IF(B18=0,"",23*B18/($B18+$C18))</f>
        <v>11.5</v>
      </c>
      <c r="E18" s="24">
        <f>IF(C18=0,"",23*C18/($B18+$C18))</f>
        <v>11.5</v>
      </c>
      <c r="F18" s="25">
        <v>5</v>
      </c>
      <c r="G18" s="25">
        <v>5</v>
      </c>
      <c r="H18" s="22">
        <v>16</v>
      </c>
      <c r="I18" s="22">
        <v>17</v>
      </c>
      <c r="J18" s="4" t="s">
        <v>35</v>
      </c>
      <c r="K18" s="4" t="s">
        <v>36</v>
      </c>
      <c r="L18" s="4" t="s">
        <v>32</v>
      </c>
      <c r="M18" s="2">
        <v>36</v>
      </c>
    </row>
    <row r="19" spans="1:13" s="14" customFormat="1" ht="13.5">
      <c r="A19" s="31"/>
      <c r="B19" s="31"/>
      <c r="C19" s="31"/>
      <c r="D19" s="32"/>
      <c r="E19" s="32"/>
      <c r="F19" s="33"/>
      <c r="G19" s="33"/>
      <c r="H19" s="31"/>
      <c r="I19" s="31"/>
      <c r="J19" s="30"/>
      <c r="M19" s="15"/>
    </row>
    <row r="20" spans="1:10" ht="12" customHeight="1">
      <c r="A20" s="36" t="s">
        <v>1</v>
      </c>
      <c r="B20" s="37" t="s">
        <v>12</v>
      </c>
      <c r="C20" s="36"/>
      <c r="D20" s="36" t="s">
        <v>14</v>
      </c>
      <c r="E20" s="36"/>
      <c r="F20" s="38" t="s">
        <v>11</v>
      </c>
      <c r="G20" s="39"/>
      <c r="H20" s="38" t="s">
        <v>10</v>
      </c>
      <c r="I20" s="39"/>
      <c r="J20" s="40" t="s">
        <v>8</v>
      </c>
    </row>
    <row r="21" spans="1:10" ht="13.5">
      <c r="A21" s="35"/>
      <c r="B21" s="2" t="s">
        <v>2</v>
      </c>
      <c r="C21" s="2" t="s">
        <v>3</v>
      </c>
      <c r="D21" s="2" t="s">
        <v>2</v>
      </c>
      <c r="E21" s="2" t="s">
        <v>3</v>
      </c>
      <c r="F21" s="2" t="s">
        <v>2</v>
      </c>
      <c r="G21" s="2" t="s">
        <v>3</v>
      </c>
      <c r="H21" s="2" t="s">
        <v>2</v>
      </c>
      <c r="I21" s="2" t="s">
        <v>3</v>
      </c>
      <c r="J21" s="39"/>
    </row>
    <row r="22" spans="1:10" ht="13.5">
      <c r="A22" s="23" t="s">
        <v>20</v>
      </c>
      <c r="B22" s="22">
        <v>12</v>
      </c>
      <c r="C22" s="22">
        <v>6</v>
      </c>
      <c r="D22" s="24">
        <f>IF(B22=0,"",18*B22/($B22+$C22))</f>
        <v>12</v>
      </c>
      <c r="E22" s="24">
        <f>IF(C22=0,"",18*C22/($B22+$C22))</f>
        <v>6</v>
      </c>
      <c r="F22" s="25">
        <v>5</v>
      </c>
      <c r="G22" s="25">
        <v>5</v>
      </c>
      <c r="H22" s="22">
        <v>17</v>
      </c>
      <c r="I22" s="22">
        <v>11</v>
      </c>
      <c r="J22" s="20">
        <v>28</v>
      </c>
    </row>
    <row r="23" spans="1:10" s="14" customFormat="1" ht="13.5">
      <c r="A23" s="31"/>
      <c r="B23" s="31"/>
      <c r="C23" s="31"/>
      <c r="D23" s="32"/>
      <c r="E23" s="32"/>
      <c r="F23" s="33"/>
      <c r="G23" s="33"/>
      <c r="H23" s="31"/>
      <c r="I23" s="31"/>
      <c r="J23" s="31"/>
    </row>
    <row r="24" spans="1:10" ht="12" customHeight="1">
      <c r="A24" s="35" t="s">
        <v>1</v>
      </c>
      <c r="B24" s="37" t="s">
        <v>30</v>
      </c>
      <c r="C24" s="36"/>
      <c r="D24" s="36" t="s">
        <v>27</v>
      </c>
      <c r="E24" s="36"/>
      <c r="F24" s="38" t="s">
        <v>11</v>
      </c>
      <c r="G24" s="39"/>
      <c r="H24" s="38" t="s">
        <v>10</v>
      </c>
      <c r="I24" s="39"/>
      <c r="J24" s="41" t="s">
        <v>8</v>
      </c>
    </row>
    <row r="25" spans="1:10" ht="13.5">
      <c r="A25" s="35"/>
      <c r="B25" s="2" t="s">
        <v>2</v>
      </c>
      <c r="C25" s="2" t="s">
        <v>3</v>
      </c>
      <c r="D25" s="2" t="s">
        <v>2</v>
      </c>
      <c r="E25" s="2" t="s">
        <v>3</v>
      </c>
      <c r="F25" s="2" t="s">
        <v>2</v>
      </c>
      <c r="G25" s="2" t="s">
        <v>3</v>
      </c>
      <c r="H25" s="2" t="s">
        <v>2</v>
      </c>
      <c r="I25" s="2" t="s">
        <v>3</v>
      </c>
      <c r="J25" s="39"/>
    </row>
    <row r="26" spans="1:10" ht="13.5">
      <c r="A26" s="23" t="s">
        <v>21</v>
      </c>
      <c r="B26" s="22">
        <v>7</v>
      </c>
      <c r="C26" s="22">
        <v>5</v>
      </c>
      <c r="D26" s="24">
        <f>IF(B26=0,"",10*B26/($B26+$C26))</f>
        <v>5.833333333333333</v>
      </c>
      <c r="E26" s="24">
        <f>IF(C26=0,"",10*C26/($B26+$C26))</f>
        <v>4.166666666666667</v>
      </c>
      <c r="F26" s="25">
        <v>5</v>
      </c>
      <c r="G26" s="25">
        <v>5</v>
      </c>
      <c r="H26" s="22">
        <v>11</v>
      </c>
      <c r="I26" s="22">
        <v>9</v>
      </c>
      <c r="J26" s="20">
        <v>20</v>
      </c>
    </row>
    <row r="27" spans="1:10" s="14" customFormat="1" ht="13.5">
      <c r="A27" s="31"/>
      <c r="B27" s="31"/>
      <c r="C27" s="31"/>
      <c r="D27" s="32"/>
      <c r="E27" s="32"/>
      <c r="F27" s="33"/>
      <c r="G27" s="33"/>
      <c r="H27" s="31"/>
      <c r="I27" s="31"/>
      <c r="J27" s="31"/>
    </row>
    <row r="28" spans="1:10" ht="12" customHeight="1">
      <c r="A28" s="35" t="s">
        <v>1</v>
      </c>
      <c r="B28" s="37" t="s">
        <v>29</v>
      </c>
      <c r="C28" s="36"/>
      <c r="D28" s="36" t="s">
        <v>26</v>
      </c>
      <c r="E28" s="36"/>
      <c r="F28" s="38" t="s">
        <v>11</v>
      </c>
      <c r="G28" s="39"/>
      <c r="H28" s="38" t="s">
        <v>10</v>
      </c>
      <c r="I28" s="39"/>
      <c r="J28" s="41" t="s">
        <v>8</v>
      </c>
    </row>
    <row r="29" spans="1:10" ht="13.5">
      <c r="A29" s="35"/>
      <c r="B29" s="2" t="s">
        <v>2</v>
      </c>
      <c r="C29" s="2" t="s">
        <v>3</v>
      </c>
      <c r="D29" s="2" t="s">
        <v>2</v>
      </c>
      <c r="E29" s="2" t="s">
        <v>3</v>
      </c>
      <c r="F29" s="2" t="s">
        <v>2</v>
      </c>
      <c r="G29" s="2" t="s">
        <v>3</v>
      </c>
      <c r="H29" s="2" t="s">
        <v>2</v>
      </c>
      <c r="I29" s="2" t="s">
        <v>3</v>
      </c>
      <c r="J29" s="39"/>
    </row>
    <row r="30" spans="1:10" ht="13.5">
      <c r="A30" s="23" t="s">
        <v>22</v>
      </c>
      <c r="B30" s="22">
        <v>6</v>
      </c>
      <c r="C30" s="22">
        <v>4</v>
      </c>
      <c r="D30" s="24">
        <f>IF(B30=0,"",6*B30/($B30+$C30))</f>
        <v>3.6</v>
      </c>
      <c r="E30" s="24">
        <f>IF(C30=0,"",6*C30/($B30+$C30))</f>
        <v>2.4</v>
      </c>
      <c r="F30" s="25">
        <v>5</v>
      </c>
      <c r="G30" s="25">
        <v>5</v>
      </c>
      <c r="H30" s="22">
        <v>9</v>
      </c>
      <c r="I30" s="22">
        <v>7</v>
      </c>
      <c r="J30" s="20">
        <v>16</v>
      </c>
    </row>
    <row r="31" spans="1:10" s="14" customFormat="1" ht="13.5">
      <c r="A31" s="31"/>
      <c r="B31" s="31"/>
      <c r="C31" s="31"/>
      <c r="D31" s="32"/>
      <c r="E31" s="32"/>
      <c r="F31" s="33"/>
      <c r="G31" s="33"/>
      <c r="H31" s="31"/>
      <c r="I31" s="31"/>
      <c r="J31" s="31"/>
    </row>
    <row r="32" spans="1:10" ht="13.5">
      <c r="A32" s="35" t="s">
        <v>1</v>
      </c>
      <c r="B32" s="37" t="s">
        <v>28</v>
      </c>
      <c r="C32" s="36"/>
      <c r="D32" s="36" t="s">
        <v>26</v>
      </c>
      <c r="E32" s="36"/>
      <c r="F32" s="38" t="s">
        <v>25</v>
      </c>
      <c r="G32" s="39"/>
      <c r="H32" s="38" t="s">
        <v>10</v>
      </c>
      <c r="I32" s="39"/>
      <c r="J32" s="41" t="s">
        <v>8</v>
      </c>
    </row>
    <row r="33" spans="1:10" ht="13.5">
      <c r="A33" s="35"/>
      <c r="B33" s="2" t="s">
        <v>2</v>
      </c>
      <c r="C33" s="2" t="s">
        <v>3</v>
      </c>
      <c r="D33" s="2" t="s">
        <v>2</v>
      </c>
      <c r="E33" s="2" t="s">
        <v>3</v>
      </c>
      <c r="F33" s="2" t="s">
        <v>2</v>
      </c>
      <c r="G33" s="2" t="s">
        <v>3</v>
      </c>
      <c r="H33" s="2" t="s">
        <v>2</v>
      </c>
      <c r="I33" s="2" t="s">
        <v>3</v>
      </c>
      <c r="J33" s="39"/>
    </row>
    <row r="34" spans="1:10" ht="13.5">
      <c r="A34" s="23" t="s">
        <v>23</v>
      </c>
      <c r="B34" s="22">
        <v>4</v>
      </c>
      <c r="C34" s="22">
        <v>4</v>
      </c>
      <c r="D34" s="24">
        <f>IF(B34=0,"",6*B34/($B34+$C34))</f>
        <v>3</v>
      </c>
      <c r="E34" s="24">
        <f>IF(C34=0,"",6*C34/($B34+$C34))</f>
        <v>3</v>
      </c>
      <c r="F34" s="25">
        <v>3</v>
      </c>
      <c r="G34" s="25">
        <v>3</v>
      </c>
      <c r="H34" s="22">
        <v>6</v>
      </c>
      <c r="I34" s="22">
        <v>6</v>
      </c>
      <c r="J34" s="20">
        <v>12</v>
      </c>
    </row>
    <row r="35" spans="1:10" ht="13.5">
      <c r="A35" s="26"/>
      <c r="B35" s="26"/>
      <c r="C35" s="26"/>
      <c r="D35" s="27"/>
      <c r="E35" s="27"/>
      <c r="F35" s="28"/>
      <c r="G35" s="28"/>
      <c r="H35" s="26"/>
      <c r="I35" s="26"/>
      <c r="J35" s="29"/>
    </row>
    <row r="36" spans="4:7" ht="13.5">
      <c r="D36" s="7"/>
      <c r="E36" s="7"/>
      <c r="F36" s="7"/>
      <c r="G36" s="7"/>
    </row>
    <row r="37" spans="1:11" ht="13.5">
      <c r="A37" s="19"/>
      <c r="B37" s="16"/>
      <c r="C37" s="16"/>
      <c r="D37" s="14"/>
      <c r="E37" s="14"/>
      <c r="F37" s="14"/>
      <c r="G37" s="14"/>
      <c r="H37" s="14"/>
      <c r="I37" s="14"/>
      <c r="J37" s="14"/>
      <c r="K37" s="14"/>
    </row>
    <row r="38" spans="1:11" ht="12" customHeight="1">
      <c r="A38" s="19"/>
      <c r="B38" s="16"/>
      <c r="C38" s="17"/>
      <c r="D38" s="17"/>
      <c r="E38" s="17"/>
      <c r="F38" s="17"/>
      <c r="G38" s="17"/>
      <c r="H38" s="17"/>
      <c r="I38" s="17"/>
      <c r="J38" s="17"/>
      <c r="K38" s="14"/>
    </row>
    <row r="39" spans="1:11" ht="13.5">
      <c r="A39" s="19"/>
      <c r="B39" s="15"/>
      <c r="C39" s="15"/>
      <c r="D39" s="15"/>
      <c r="E39" s="15"/>
      <c r="F39" s="15"/>
      <c r="G39" s="15"/>
      <c r="H39" s="15"/>
      <c r="I39" s="15"/>
      <c r="J39" s="17"/>
      <c r="K39" s="14"/>
    </row>
    <row r="40" spans="1:11" ht="13.5">
      <c r="A40" s="19"/>
      <c r="B40" s="14"/>
      <c r="C40" s="14"/>
      <c r="D40" s="10"/>
      <c r="E40" s="10"/>
      <c r="F40" s="11"/>
      <c r="G40" s="11"/>
      <c r="H40" s="14"/>
      <c r="I40" s="14"/>
      <c r="J40" s="15"/>
      <c r="K40" s="14"/>
    </row>
    <row r="41" spans="1:11" ht="13.5">
      <c r="A41" s="19"/>
      <c r="B41" s="14"/>
      <c r="C41" s="14"/>
      <c r="D41" s="10"/>
      <c r="E41" s="10"/>
      <c r="F41" s="11"/>
      <c r="G41" s="11"/>
      <c r="H41" s="14"/>
      <c r="I41" s="14"/>
      <c r="J41" s="15"/>
      <c r="K41" s="14"/>
    </row>
    <row r="42" spans="1:11" ht="13.5">
      <c r="A42" s="14"/>
      <c r="B42" s="14"/>
      <c r="C42" s="14"/>
      <c r="D42" s="10"/>
      <c r="E42" s="10"/>
      <c r="F42" s="11"/>
      <c r="G42" s="11"/>
      <c r="H42" s="14"/>
      <c r="I42" s="14"/>
      <c r="J42" s="15"/>
      <c r="K42" s="14"/>
    </row>
    <row r="43" spans="1:11" ht="13.5">
      <c r="A43" s="14"/>
      <c r="B43" s="14"/>
      <c r="C43" s="14"/>
      <c r="D43" s="10"/>
      <c r="E43" s="10"/>
      <c r="F43" s="11"/>
      <c r="G43" s="11"/>
      <c r="H43" s="14"/>
      <c r="I43" s="14"/>
      <c r="J43" s="15"/>
      <c r="K43" s="14"/>
    </row>
    <row r="44" spans="1:11" ht="13.5">
      <c r="A44" s="14"/>
      <c r="B44" s="14"/>
      <c r="C44" s="14"/>
      <c r="D44" s="10"/>
      <c r="E44" s="10"/>
      <c r="F44" s="11"/>
      <c r="G44" s="11"/>
      <c r="H44" s="14"/>
      <c r="I44" s="14"/>
      <c r="J44" s="15"/>
      <c r="K44" s="14"/>
    </row>
    <row r="45" spans="1:11" ht="13.5">
      <c r="A45" s="14"/>
      <c r="B45" s="14"/>
      <c r="C45" s="14"/>
      <c r="D45" s="10"/>
      <c r="E45" s="10"/>
      <c r="F45" s="11"/>
      <c r="G45" s="11"/>
      <c r="H45" s="14"/>
      <c r="I45" s="14"/>
      <c r="J45" s="15"/>
      <c r="K45" s="14"/>
    </row>
    <row r="46" spans="1:11" ht="13.5">
      <c r="A46" s="16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 customHeight="1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4"/>
    </row>
    <row r="48" spans="1:11" ht="13.5">
      <c r="A48" s="17"/>
      <c r="B48" s="15"/>
      <c r="C48" s="15"/>
      <c r="D48" s="15"/>
      <c r="E48" s="15"/>
      <c r="F48" s="15"/>
      <c r="G48" s="15"/>
      <c r="H48" s="15"/>
      <c r="I48" s="15"/>
      <c r="J48" s="17"/>
      <c r="K48" s="14"/>
    </row>
    <row r="49" spans="1:11" ht="13.5">
      <c r="A49" s="14"/>
      <c r="B49" s="14"/>
      <c r="C49" s="14"/>
      <c r="D49" s="10"/>
      <c r="E49" s="10"/>
      <c r="F49" s="11"/>
      <c r="G49" s="11"/>
      <c r="H49" s="14"/>
      <c r="I49" s="14"/>
      <c r="J49" s="15"/>
      <c r="K49" s="14"/>
    </row>
    <row r="50" spans="1:11" ht="13.5">
      <c r="A50" s="14"/>
      <c r="B50" s="14"/>
      <c r="C50" s="14"/>
      <c r="D50" s="10"/>
      <c r="E50" s="10"/>
      <c r="F50" s="11"/>
      <c r="G50" s="11"/>
      <c r="H50" s="14"/>
      <c r="I50" s="14"/>
      <c r="J50" s="15"/>
      <c r="K50" s="14"/>
    </row>
    <row r="51" spans="1:11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</sheetData>
  <sheetProtection/>
  <mergeCells count="45">
    <mergeCell ref="D16:E16"/>
    <mergeCell ref="B6:C6"/>
    <mergeCell ref="D6:E6"/>
    <mergeCell ref="F16:G16"/>
    <mergeCell ref="M6:M7"/>
    <mergeCell ref="A2:M2"/>
    <mergeCell ref="H16:I16"/>
    <mergeCell ref="J6:L6"/>
    <mergeCell ref="F6:G6"/>
    <mergeCell ref="J10:J11"/>
    <mergeCell ref="D10:E10"/>
    <mergeCell ref="F10:G10"/>
    <mergeCell ref="H10:I10"/>
    <mergeCell ref="B10:C10"/>
    <mergeCell ref="H6:I6"/>
    <mergeCell ref="A6:A7"/>
    <mergeCell ref="A10:A11"/>
    <mergeCell ref="D28:E28"/>
    <mergeCell ref="F28:G28"/>
    <mergeCell ref="H28:I28"/>
    <mergeCell ref="J16:L16"/>
    <mergeCell ref="M16:M17"/>
    <mergeCell ref="B20:C20"/>
    <mergeCell ref="D20:E20"/>
    <mergeCell ref="F20:G20"/>
    <mergeCell ref="H20:I20"/>
    <mergeCell ref="B16:C16"/>
    <mergeCell ref="D32:E32"/>
    <mergeCell ref="F32:G32"/>
    <mergeCell ref="H32:I32"/>
    <mergeCell ref="J20:J21"/>
    <mergeCell ref="J24:J25"/>
    <mergeCell ref="J28:J29"/>
    <mergeCell ref="J32:J33"/>
    <mergeCell ref="D24:E24"/>
    <mergeCell ref="F24:G24"/>
    <mergeCell ref="H24:I24"/>
    <mergeCell ref="A16:A17"/>
    <mergeCell ref="A20:A21"/>
    <mergeCell ref="A24:A25"/>
    <mergeCell ref="A28:A29"/>
    <mergeCell ref="A32:A33"/>
    <mergeCell ref="B32:C32"/>
    <mergeCell ref="B24:C24"/>
    <mergeCell ref="B28:C28"/>
  </mergeCells>
  <printOptions/>
  <pageMargins left="0.75" right="0.75" top="1" bottom="1" header="0.512" footer="0.51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mako</cp:lastModifiedBy>
  <cp:lastPrinted>2018-02-16T03:45:53Z</cp:lastPrinted>
  <dcterms:created xsi:type="dcterms:W3CDTF">1997-01-08T22:48:59Z</dcterms:created>
  <dcterms:modified xsi:type="dcterms:W3CDTF">2018-09-18T14:24:43Z</dcterms:modified>
  <cp:category/>
  <cp:version/>
  <cp:contentType/>
  <cp:contentStatus/>
</cp:coreProperties>
</file>